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инструкция" sheetId="1" r:id="rId1"/>
    <sheet name="данные" sheetId="2" r:id="rId2"/>
    <sheet name="схема" sheetId="3" r:id="rId3"/>
    <sheet name="вывод" sheetId="5" r:id="rId4"/>
  </sheets>
  <calcPr calcId="152511"/>
</workbook>
</file>

<file path=xl/calcChain.xml><?xml version="1.0" encoding="utf-8"?>
<calcChain xmlns="http://schemas.openxmlformats.org/spreadsheetml/2006/main">
  <c r="C12" i="5" l="1"/>
  <c r="B12" i="5"/>
  <c r="A12" i="5"/>
  <c r="C11" i="5"/>
  <c r="B11" i="5"/>
  <c r="A11" i="5"/>
  <c r="J5" i="5"/>
  <c r="K5" i="5"/>
  <c r="I5" i="5"/>
  <c r="H5" i="5"/>
  <c r="F5" i="5"/>
  <c r="G5" i="5"/>
  <c r="E5" i="5"/>
  <c r="D5" i="5"/>
  <c r="B5" i="5"/>
  <c r="C5" i="5"/>
  <c r="A5" i="5"/>
  <c r="J4" i="5"/>
  <c r="K4" i="5"/>
  <c r="I4" i="5"/>
  <c r="H4" i="5"/>
  <c r="F4" i="5"/>
  <c r="G4" i="5"/>
  <c r="E4" i="5"/>
  <c r="D4" i="5"/>
  <c r="B4" i="5"/>
  <c r="C4" i="5"/>
  <c r="A4" i="5"/>
  <c r="J3" i="5"/>
  <c r="K3" i="5"/>
  <c r="I3" i="5"/>
  <c r="H3" i="5"/>
  <c r="F3" i="5"/>
  <c r="G3" i="5"/>
  <c r="E3" i="5"/>
  <c r="D3" i="5"/>
  <c r="B3" i="5"/>
  <c r="C3" i="5"/>
  <c r="A3" i="5"/>
  <c r="H2" i="5"/>
  <c r="I2" i="5"/>
  <c r="G2" i="5"/>
  <c r="E2" i="5"/>
  <c r="F2" i="5"/>
  <c r="D2" i="5"/>
  <c r="C2" i="5"/>
  <c r="B2" i="5"/>
  <c r="A2" i="5"/>
  <c r="D12" i="5" l="1"/>
  <c r="E12" i="5" s="1"/>
  <c r="D11" i="5"/>
  <c r="E11" i="5" s="1"/>
  <c r="M5" i="5"/>
  <c r="N5" i="5" s="1"/>
  <c r="M4" i="5"/>
  <c r="N4" i="5" s="1"/>
  <c r="M3" i="5"/>
  <c r="N3" i="5" s="1"/>
  <c r="M2" i="5"/>
  <c r="N2" i="5" s="1"/>
  <c r="A13" i="5" l="1"/>
  <c r="A19" i="5" s="1"/>
  <c r="A7" i="5"/>
  <c r="A18" i="5" s="1"/>
  <c r="A20" i="5" l="1"/>
  <c r="A16" i="5" s="1"/>
</calcChain>
</file>

<file path=xl/sharedStrings.xml><?xml version="1.0" encoding="utf-8"?>
<sst xmlns="http://schemas.openxmlformats.org/spreadsheetml/2006/main" count="28" uniqueCount="28">
  <si>
    <t>+</t>
  </si>
  <si>
    <t>-</t>
  </si>
  <si>
    <t>Применение производной для исследования функций на монотонность</t>
  </si>
  <si>
    <t>Практическая работа</t>
  </si>
  <si>
    <t>1. Откройте файл с графиком функции.</t>
  </si>
  <si>
    <t>4. Для указанной точки укажите монотонность функции в формате "возрастает", "убывает", "меняет монотонность"</t>
  </si>
  <si>
    <t>5. Укажите угол наклона касательной в формате "тупой", "острый", "0"</t>
  </si>
  <si>
    <t>6. Укажите значение производной функции в точке касания.</t>
  </si>
  <si>
    <t>2. Данные вводим на листе "данные".</t>
  </si>
  <si>
    <t>3. Введите абциссу точки касания на листе "данные" и это же значение в окно ввода  "n=…"</t>
  </si>
  <si>
    <t>Точка касания (n)</t>
  </si>
  <si>
    <t>Монотонность функции</t>
  </si>
  <si>
    <t>Значение производной</t>
  </si>
  <si>
    <t>Угол наклона</t>
  </si>
  <si>
    <t>возрастает</t>
  </si>
  <si>
    <t>убывает</t>
  </si>
  <si>
    <t>меняет монотонность</t>
  </si>
  <si>
    <t>острый</t>
  </si>
  <si>
    <t>тупой</t>
  </si>
  <si>
    <t>↗</t>
  </si>
  <si>
    <t>↘</t>
  </si>
  <si>
    <t>7. Перейдите на лист "схема", заполните закрашенные ячейки.</t>
  </si>
  <si>
    <t>8. Перейдите на лист "вывод"</t>
  </si>
  <si>
    <t>Лист "Данные"</t>
  </si>
  <si>
    <t>Лист "Схема"</t>
  </si>
  <si>
    <t>Вывод:</t>
  </si>
  <si>
    <t>Если функция возрастает на промежутке и имеет на нем производную, то производная неотрицательна. Если функция убывает на промежутке и имеет на нем производную, то производная неположительна.
Если производная функции на некотором промежутке положительна, то функция на этом промежутке возрастает. Если производная функции на некотором промежутке отрицательна, то функция на этом промежутке убывает. Если производная функции в некоторой точке меняет свой знак, то функция в этой же точке меняет свою монотонность.</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</si>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</sst>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charset val="204"/>
      <scheme val="minor"/>
    </font>
    <font>
      <sz val="11"/>
      <color theme="1"/>
      <name val="Calibri"/>
      <family val="2"/>
      <charset val="204"/>
    </font>
    <font>
      <b/>
      <sz val="16"/>
      <color theme="1"/>
      <name val="Calibri"/>
      <family val="2"/>
      <charset val="204"/>
      <scheme val="minor"/>
    </font>
    <font>
      <u/>
      <sz val="11"/>
      <color theme="10"/>
      <name val="Calibri"/>
      <family val="2"/>
      <scheme val="minor"/>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0" fillId="2" borderId="0" xfId="0" applyFill="1"/>
    <xf numFmtId="0" fontId="0" fillId="2" borderId="1" xfId="0" applyFill="1" applyBorder="1" applyAlignment="1">
      <alignment horizontal="center" vertical="center"/>
    </xf>
    <xf numFmtId="0" fontId="2" fillId="2" borderId="0" xfId="0" applyFont="1" applyFill="1"/>
    <xf numFmtId="0" fontId="0" fillId="3" borderId="0" xfId="0" applyFill="1"/>
    <xf numFmtId="0" fontId="0" fillId="4" borderId="0" xfId="0" applyFill="1"/>
    <xf numFmtId="0" fontId="0" fillId="4" borderId="2" xfId="0" applyFill="1" applyBorder="1"/>
    <xf numFmtId="0" fontId="0" fillId="2" borderId="1" xfId="0" applyFill="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xf>
    <xf numFmtId="0" fontId="1" fillId="2" borderId="0" xfId="0" applyFont="1" applyFill="1"/>
    <xf numFmtId="0" fontId="0" fillId="2" borderId="0" xfId="0" applyFill="1" applyAlignment="1">
      <alignment wrapText="1"/>
    </xf>
    <xf numFmtId="0" fontId="0" fillId="2" borderId="4" xfId="0" applyFill="1" applyBorder="1" applyAlignment="1">
      <alignment horizontal="center"/>
    </xf>
    <xf numFmtId="0" fontId="5" fillId="4"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0" fillId="2" borderId="0" xfId="0" applyFill="1" applyAlignment="1">
      <alignment horizontal="left" vertical="top" wrapText="1"/>
    </xf>
    <xf numFmtId="0" fontId="3" fillId="2" borderId="0" xfId="0" applyFont="1" applyFill="1" applyAlignment="1" applyProtection="1">
      <alignment horizontal="center"/>
      <protection hidden="1"/>
    </xf>
    <xf numFmtId="0" fontId="0" fillId="2" borderId="0" xfId="0" applyFill="1" applyProtection="1">
      <protection hidden="1"/>
    </xf>
    <xf numFmtId="0" fontId="4" fillId="2" borderId="0" xfId="1" applyFill="1" applyProtection="1">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152400</xdr:colOff>
      <xdr:row>9</xdr:row>
      <xdr:rowOff>157162</xdr:rowOff>
    </xdr:from>
    <xdr:ext cx="65" cy="172227"/>
    <xdr:sp macro="" textlink="">
      <xdr:nvSpPr>
        <xdr:cNvPr id="2" name="TextBox 1"/>
        <xdr:cNvSpPr txBox="1"/>
      </xdr:nvSpPr>
      <xdr:spPr>
        <a:xfrm>
          <a:off x="4314825" y="18716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66675</xdr:colOff>
      <xdr:row>1</xdr:row>
      <xdr:rowOff>76200</xdr:rowOff>
    </xdr:from>
    <xdr:ext cx="522387" cy="187872"/>
    <mc:AlternateContent xmlns:mc="http://schemas.openxmlformats.org/markup-compatibility/2006" xmlns:a14="http://schemas.microsoft.com/office/drawing/2010/main">
      <mc:Choice Requires="a14">
        <xdr:sp macro="" textlink="">
          <xdr:nvSpPr>
            <xdr:cNvPr id="3" name="TextBox 2"/>
            <xdr:cNvSpPr txBox="1"/>
          </xdr:nvSpPr>
          <xdr:spPr>
            <a:xfrm>
              <a:off x="3009900" y="266700"/>
              <a:ext cx="52238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𝑥</m:t>
                    </m:r>
                    <m:r>
                      <a:rPr lang="en-US" sz="1200" b="0" i="1">
                        <a:latin typeface="Cambria Math" panose="02040503050406030204" pitchFamily="18" charset="0"/>
                      </a:rPr>
                      <m:t>&lt;−1</m:t>
                    </m:r>
                  </m:oMath>
                </m:oMathPara>
              </a14:m>
              <a:endParaRPr lang="ru-RU" sz="1200"/>
            </a:p>
          </xdr:txBody>
        </xdr:sp>
      </mc:Choice>
      <mc:Fallback xmlns="">
        <xdr:sp macro="" textlink="">
          <xdr:nvSpPr>
            <xdr:cNvPr id="3" name="TextBox 2"/>
            <xdr:cNvSpPr txBox="1"/>
          </xdr:nvSpPr>
          <xdr:spPr>
            <a:xfrm>
              <a:off x="3009900" y="266700"/>
              <a:ext cx="522387"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panose="02040503050406030204" pitchFamily="18" charset="0"/>
                </a:rPr>
                <a:t>𝑥&lt;−1</a:t>
              </a:r>
              <a:endParaRPr lang="ru-RU" sz="1200"/>
            </a:p>
          </xdr:txBody>
        </xdr:sp>
      </mc:Fallback>
    </mc:AlternateContent>
    <xdr:clientData/>
  </xdr:oneCellAnchor>
  <xdr:oneCellAnchor>
    <xdr:from>
      <xdr:col>6</xdr:col>
      <xdr:colOff>476250</xdr:colOff>
      <xdr:row>1</xdr:row>
      <xdr:rowOff>76200</xdr:rowOff>
    </xdr:from>
    <xdr:ext cx="808426" cy="187872"/>
    <mc:AlternateContent xmlns:mc="http://schemas.openxmlformats.org/markup-compatibility/2006" xmlns:a14="http://schemas.microsoft.com/office/drawing/2010/main">
      <mc:Choice Requires="a14">
        <xdr:sp macro="" textlink="">
          <xdr:nvSpPr>
            <xdr:cNvPr id="4" name="TextBox 3"/>
            <xdr:cNvSpPr txBox="1"/>
          </xdr:nvSpPr>
          <xdr:spPr>
            <a:xfrm>
              <a:off x="5248275" y="266700"/>
              <a:ext cx="8084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−1&lt;</m:t>
                    </m:r>
                    <m:r>
                      <a:rPr lang="en-US" sz="1200" b="0" i="1">
                        <a:latin typeface="Cambria Math" panose="02040503050406030204" pitchFamily="18" charset="0"/>
                      </a:rPr>
                      <m:t>𝑥</m:t>
                    </m:r>
                    <m:r>
                      <a:rPr lang="en-US" sz="1200" b="0" i="1">
                        <a:latin typeface="Cambria Math" panose="02040503050406030204" pitchFamily="18" charset="0"/>
                      </a:rPr>
                      <m:t>&lt;1</m:t>
                    </m:r>
                  </m:oMath>
                </m:oMathPara>
              </a14:m>
              <a:endParaRPr lang="ru-RU" sz="1200"/>
            </a:p>
          </xdr:txBody>
        </xdr:sp>
      </mc:Choice>
      <mc:Fallback xmlns="">
        <xdr:sp macro="" textlink="">
          <xdr:nvSpPr>
            <xdr:cNvPr id="4" name="TextBox 3"/>
            <xdr:cNvSpPr txBox="1"/>
          </xdr:nvSpPr>
          <xdr:spPr>
            <a:xfrm>
              <a:off x="5248275" y="266700"/>
              <a:ext cx="808426"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panose="02040503050406030204" pitchFamily="18" charset="0"/>
                </a:rPr>
                <a:t>−1&lt;𝑥&lt;1</a:t>
              </a:r>
              <a:endParaRPr lang="ru-RU" sz="1200"/>
            </a:p>
          </xdr:txBody>
        </xdr:sp>
      </mc:Fallback>
    </mc:AlternateContent>
    <xdr:clientData/>
  </xdr:oneCellAnchor>
  <xdr:oneCellAnchor>
    <xdr:from>
      <xdr:col>11</xdr:col>
      <xdr:colOff>152400</xdr:colOff>
      <xdr:row>1</xdr:row>
      <xdr:rowOff>76200</xdr:rowOff>
    </xdr:from>
    <xdr:ext cx="407419" cy="187872"/>
    <mc:AlternateContent xmlns:mc="http://schemas.openxmlformats.org/markup-compatibility/2006" xmlns:a14="http://schemas.microsoft.com/office/drawing/2010/main">
      <mc:Choice Requires="a14">
        <xdr:sp macro="" textlink="">
          <xdr:nvSpPr>
            <xdr:cNvPr id="5" name="TextBox 4"/>
            <xdr:cNvSpPr txBox="1"/>
          </xdr:nvSpPr>
          <xdr:spPr>
            <a:xfrm>
              <a:off x="7972425" y="266700"/>
              <a:ext cx="40741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panose="02040503050406030204" pitchFamily="18" charset="0"/>
                      </a:rPr>
                      <m:t>𝑥</m:t>
                    </m:r>
                    <m:r>
                      <a:rPr lang="en-US" sz="1200" b="0" i="1">
                        <a:latin typeface="Cambria Math" panose="02040503050406030204" pitchFamily="18" charset="0"/>
                      </a:rPr>
                      <m:t>&gt;1</m:t>
                    </m:r>
                  </m:oMath>
                </m:oMathPara>
              </a14:m>
              <a:endParaRPr lang="ru-RU" sz="1200"/>
            </a:p>
          </xdr:txBody>
        </xdr:sp>
      </mc:Choice>
      <mc:Fallback xmlns="">
        <xdr:sp macro="" textlink="">
          <xdr:nvSpPr>
            <xdr:cNvPr id="5" name="TextBox 4"/>
            <xdr:cNvSpPr txBox="1"/>
          </xdr:nvSpPr>
          <xdr:spPr>
            <a:xfrm>
              <a:off x="7972425" y="266700"/>
              <a:ext cx="40741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a:latin typeface="Cambria Math" panose="02040503050406030204" pitchFamily="18" charset="0"/>
                </a:rPr>
                <a:t>𝑥&gt;1</a:t>
              </a:r>
              <a:endParaRPr lang="ru-RU"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3</xdr:col>
      <xdr:colOff>257175</xdr:colOff>
      <xdr:row>3</xdr:row>
      <xdr:rowOff>28575</xdr:rowOff>
    </xdr:from>
    <xdr:ext cx="650691" cy="324128"/>
    <mc:AlternateContent xmlns:mc="http://schemas.openxmlformats.org/markup-compatibility/2006" xmlns:a14="http://schemas.microsoft.com/office/drawing/2010/main">
      <mc:Choice Requires="a14">
        <xdr:sp macro="" textlink="">
          <xdr:nvSpPr>
            <xdr:cNvPr id="2" name="TextBox 1"/>
            <xdr:cNvSpPr txBox="1"/>
          </xdr:nvSpPr>
          <xdr:spPr>
            <a:xfrm>
              <a:off x="257175" y="600075"/>
              <a:ext cx="650691" cy="324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sSup>
                      <m:sSupPr>
                        <m:ctrlPr>
                          <a:rPr lang="en-US" sz="1400" b="1" i="1">
                            <a:latin typeface="Cambria Math" panose="02040503050406030204" pitchFamily="18" charset="0"/>
                          </a:rPr>
                        </m:ctrlPr>
                      </m:sSupPr>
                      <m:e>
                        <m:r>
                          <a:rPr lang="en-US" sz="1400" b="1" i="1">
                            <a:latin typeface="Cambria Math" panose="02040503050406030204" pitchFamily="18" charset="0"/>
                          </a:rPr>
                          <m:t>𝒇</m:t>
                        </m:r>
                      </m:e>
                      <m:sup>
                        <m:r>
                          <a:rPr lang="en-US" sz="1400" b="1" i="1">
                            <a:latin typeface="Cambria Math" panose="02040503050406030204" pitchFamily="18" charset="0"/>
                          </a:rPr>
                          <m:t>/</m:t>
                        </m:r>
                      </m:sup>
                    </m:sSup>
                    <m:r>
                      <a:rPr lang="en-US" sz="1400" b="1" i="1">
                        <a:latin typeface="Cambria Math" panose="02040503050406030204" pitchFamily="18" charset="0"/>
                      </a:rPr>
                      <m:t>(</m:t>
                    </m:r>
                    <m:r>
                      <a:rPr lang="en-US" sz="1400" b="1" i="1">
                        <a:latin typeface="Cambria Math" panose="02040503050406030204" pitchFamily="18" charset="0"/>
                      </a:rPr>
                      <m:t>𝒙</m:t>
                    </m:r>
                    <m:r>
                      <a:rPr lang="en-US" sz="1400" b="1" i="1">
                        <a:latin typeface="Cambria Math" panose="02040503050406030204" pitchFamily="18" charset="0"/>
                      </a:rPr>
                      <m:t>)</m:t>
                    </m:r>
                  </m:oMath>
                </m:oMathPara>
              </a14:m>
              <a:endParaRPr lang="ru-RU" sz="1400" b="1"/>
            </a:p>
          </xdr:txBody>
        </xdr:sp>
      </mc:Choice>
      <mc:Fallback xmlns="">
        <xdr:sp macro="" textlink="">
          <xdr:nvSpPr>
            <xdr:cNvPr id="2" name="TextBox 1"/>
            <xdr:cNvSpPr txBox="1"/>
          </xdr:nvSpPr>
          <xdr:spPr>
            <a:xfrm>
              <a:off x="257175" y="600075"/>
              <a:ext cx="650691" cy="3241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i="0">
                  <a:latin typeface="Cambria Math" panose="02040503050406030204" pitchFamily="18" charset="0"/>
                </a:rPr>
                <a:t>𝒇^/ (𝒙)</a:t>
              </a:r>
              <a:endParaRPr lang="ru-RU" sz="1400" b="1"/>
            </a:p>
          </xdr:txBody>
        </xdr:sp>
      </mc:Fallback>
    </mc:AlternateContent>
    <xdr:clientData/>
  </xdr:oneCellAnchor>
  <xdr:oneCellAnchor>
    <xdr:from>
      <xdr:col>4</xdr:col>
      <xdr:colOff>0</xdr:colOff>
      <xdr:row>5</xdr:row>
      <xdr:rowOff>0</xdr:rowOff>
    </xdr:from>
    <xdr:ext cx="579005" cy="311496"/>
    <mc:AlternateContent xmlns:mc="http://schemas.openxmlformats.org/markup-compatibility/2006" xmlns:a14="http://schemas.microsoft.com/office/drawing/2010/main">
      <mc:Choice Requires="a14">
        <xdr:sp macro="" textlink="">
          <xdr:nvSpPr>
            <xdr:cNvPr id="3" name="TextBox 2"/>
            <xdr:cNvSpPr txBox="1"/>
          </xdr:nvSpPr>
          <xdr:spPr>
            <a:xfrm>
              <a:off x="295275" y="952500"/>
              <a:ext cx="57900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14:m>
                <m:oMathPara xmlns:m="http://schemas.openxmlformats.org/officeDocument/2006/math">
                  <m:oMathParaPr>
                    <m:jc m:val="centerGroup"/>
                  </m:oMathParaPr>
                  <m:oMath xmlns:m="http://schemas.openxmlformats.org/officeDocument/2006/math">
                    <m:r>
                      <a:rPr lang="en-US" sz="1400" b="1" i="1">
                        <a:latin typeface="Cambria Math" panose="02040503050406030204" pitchFamily="18" charset="0"/>
                      </a:rPr>
                      <m:t>𝒇</m:t>
                    </m:r>
                    <m:r>
                      <a:rPr lang="en-US" sz="1400" b="1" i="1">
                        <a:latin typeface="Cambria Math" panose="02040503050406030204" pitchFamily="18" charset="0"/>
                      </a:rPr>
                      <m:t>(</m:t>
                    </m:r>
                    <m:r>
                      <a:rPr lang="en-US" sz="1400" b="1" i="1">
                        <a:latin typeface="Cambria Math" panose="02040503050406030204" pitchFamily="18" charset="0"/>
                      </a:rPr>
                      <m:t>𝒙</m:t>
                    </m:r>
                    <m:r>
                      <a:rPr lang="en-US" sz="1400" b="1" i="1">
                        <a:latin typeface="Cambria Math" panose="02040503050406030204" pitchFamily="18" charset="0"/>
                      </a:rPr>
                      <m:t>)</m:t>
                    </m:r>
                  </m:oMath>
                </m:oMathPara>
              </a14:m>
              <a:endParaRPr lang="ru-RU" sz="1400" b="1"/>
            </a:p>
          </xdr:txBody>
        </xdr:sp>
      </mc:Choice>
      <mc:Fallback xmlns="">
        <xdr:sp macro="" textlink="">
          <xdr:nvSpPr>
            <xdr:cNvPr id="3" name="TextBox 2"/>
            <xdr:cNvSpPr txBox="1"/>
          </xdr:nvSpPr>
          <xdr:spPr>
            <a:xfrm>
              <a:off x="295275" y="952500"/>
              <a:ext cx="57900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i="0">
                  <a:latin typeface="Cambria Math" panose="02040503050406030204" pitchFamily="18" charset="0"/>
                </a:rPr>
                <a:t>𝒇(𝒙)</a:t>
              </a:r>
              <a:endParaRPr lang="ru-RU" sz="1400" b="1"/>
            </a:p>
          </xdr:txBody>
        </xdr:sp>
      </mc:Fallback>
    </mc:AlternateContent>
    <xdr:clientData/>
  </xdr:oneCellAnchor>
  <xdr:twoCellAnchor>
    <xdr:from>
      <xdr:col>19</xdr:col>
      <xdr:colOff>171450</xdr:colOff>
      <xdr:row>4</xdr:row>
      <xdr:rowOff>238125</xdr:rowOff>
    </xdr:from>
    <xdr:to>
      <xdr:col>21</xdr:col>
      <xdr:colOff>228600</xdr:colOff>
      <xdr:row>4</xdr:row>
      <xdr:rowOff>238125</xdr:rowOff>
    </xdr:to>
    <xdr:cxnSp macro="">
      <xdr:nvCxnSpPr>
        <xdr:cNvPr id="5" name="Прямая со стрелкой 4"/>
        <xdr:cNvCxnSpPr/>
      </xdr:nvCxnSpPr>
      <xdr:spPr>
        <a:xfrm>
          <a:off x="5200650" y="1000125"/>
          <a:ext cx="647700"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66675</xdr:colOff>
      <xdr:row>3</xdr:row>
      <xdr:rowOff>9524</xdr:rowOff>
    </xdr:from>
    <xdr:to>
      <xdr:col>24</xdr:col>
      <xdr:colOff>295275</xdr:colOff>
      <xdr:row>6</xdr:row>
      <xdr:rowOff>161924</xdr:rowOff>
    </xdr:to>
    <xdr:sp macro="" textlink="">
      <xdr:nvSpPr>
        <xdr:cNvPr id="6" name="Дуга 5"/>
        <xdr:cNvSpPr/>
      </xdr:nvSpPr>
      <xdr:spPr>
        <a:xfrm flipV="1">
          <a:off x="3486150" y="581024"/>
          <a:ext cx="3057525" cy="733425"/>
        </a:xfrm>
        <a:prstGeom prst="arc">
          <a:avLst>
            <a:gd name="adj1" fmla="val 3720628"/>
            <a:gd name="adj2" fmla="val 108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twoCellAnchor>
    <xdr:from>
      <xdr:col>10</xdr:col>
      <xdr:colOff>66676</xdr:colOff>
      <xdr:row>3</xdr:row>
      <xdr:rowOff>66673</xdr:rowOff>
    </xdr:from>
    <xdr:to>
      <xdr:col>15</xdr:col>
      <xdr:colOff>66676</xdr:colOff>
      <xdr:row>6</xdr:row>
      <xdr:rowOff>114299</xdr:rowOff>
    </xdr:to>
    <xdr:sp macro="" textlink="">
      <xdr:nvSpPr>
        <xdr:cNvPr id="7" name="Дуга 6"/>
        <xdr:cNvSpPr/>
      </xdr:nvSpPr>
      <xdr:spPr>
        <a:xfrm flipV="1">
          <a:off x="2133601" y="638173"/>
          <a:ext cx="1352550" cy="628651"/>
        </a:xfrm>
        <a:prstGeom prst="arc">
          <a:avLst>
            <a:gd name="adj1" fmla="val 21578816"/>
            <a:gd name="adj2" fmla="val 108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twoCellAnchor>
    <xdr:from>
      <xdr:col>0</xdr:col>
      <xdr:colOff>0</xdr:colOff>
      <xdr:row>3</xdr:row>
      <xdr:rowOff>9523</xdr:rowOff>
    </xdr:from>
    <xdr:to>
      <xdr:col>10</xdr:col>
      <xdr:colOff>66675</xdr:colOff>
      <xdr:row>6</xdr:row>
      <xdr:rowOff>161923</xdr:rowOff>
    </xdr:to>
    <xdr:sp macro="" textlink="">
      <xdr:nvSpPr>
        <xdr:cNvPr id="8" name="Дуга 7"/>
        <xdr:cNvSpPr/>
      </xdr:nvSpPr>
      <xdr:spPr>
        <a:xfrm flipH="1" flipV="1">
          <a:off x="0" y="581023"/>
          <a:ext cx="3314700" cy="828675"/>
        </a:xfrm>
        <a:prstGeom prst="arc">
          <a:avLst>
            <a:gd name="adj1" fmla="val 5099906"/>
            <a:gd name="adj2" fmla="val 108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ube.geogebra.org/student/m96215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workbookViewId="0">
      <selection activeCell="B12" sqref="B12"/>
    </sheetView>
  </sheetViews>
  <sheetFormatPr defaultRowHeight="15" x14ac:dyDescent="0.25"/>
  <cols>
    <col min="1" max="16384" width="9.140625" style="1"/>
  </cols>
  <sheetData>
    <row r="1" spans="1:15" ht="21" x14ac:dyDescent="0.35">
      <c r="A1" s="16" t="s">
        <v>2</v>
      </c>
      <c r="B1" s="16"/>
      <c r="C1" s="16"/>
      <c r="D1" s="16"/>
      <c r="E1" s="16"/>
      <c r="F1" s="16"/>
      <c r="G1" s="16"/>
      <c r="H1" s="16"/>
      <c r="I1" s="16"/>
      <c r="J1" s="16"/>
      <c r="K1" s="16"/>
      <c r="L1" s="16"/>
      <c r="M1" s="16"/>
      <c r="N1" s="16"/>
      <c r="O1" s="16"/>
    </row>
    <row r="2" spans="1:15" x14ac:dyDescent="0.25">
      <c r="A2" s="17" t="s">
        <v>3</v>
      </c>
      <c r="B2" s="17"/>
      <c r="C2" s="17"/>
      <c r="D2" s="17"/>
      <c r="E2" s="17"/>
      <c r="F2" s="17"/>
      <c r="G2" s="17"/>
      <c r="H2" s="17"/>
      <c r="I2" s="17"/>
      <c r="J2" s="17"/>
      <c r="K2" s="17"/>
      <c r="L2" s="17"/>
      <c r="M2" s="17"/>
      <c r="N2" s="17"/>
      <c r="O2" s="17"/>
    </row>
    <row r="3" spans="1:15" x14ac:dyDescent="0.25">
      <c r="A3" s="18" t="s">
        <v>4</v>
      </c>
      <c r="B3" s="17"/>
      <c r="C3" s="17"/>
      <c r="D3" s="17"/>
      <c r="E3" s="17"/>
      <c r="F3" s="17"/>
      <c r="G3" s="17"/>
      <c r="H3" s="17"/>
      <c r="I3" s="17"/>
      <c r="J3" s="17"/>
      <c r="K3" s="17"/>
      <c r="L3" s="17"/>
      <c r="M3" s="17"/>
      <c r="N3" s="17"/>
      <c r="O3" s="17"/>
    </row>
    <row r="4" spans="1:15" x14ac:dyDescent="0.25">
      <c r="A4" s="17" t="s">
        <v>8</v>
      </c>
      <c r="B4" s="17"/>
      <c r="C4" s="17"/>
      <c r="D4" s="17"/>
      <c r="E4" s="17"/>
      <c r="F4" s="17"/>
      <c r="G4" s="17"/>
      <c r="H4" s="17"/>
      <c r="I4" s="17"/>
      <c r="J4" s="17"/>
      <c r="K4" s="17"/>
      <c r="L4" s="17"/>
      <c r="M4" s="17"/>
      <c r="N4" s="17"/>
      <c r="O4" s="17"/>
    </row>
    <row r="5" spans="1:15" x14ac:dyDescent="0.25">
      <c r="A5" s="17" t="s">
        <v>9</v>
      </c>
      <c r="B5" s="17"/>
      <c r="C5" s="17"/>
      <c r="D5" s="17"/>
      <c r="E5" s="17"/>
      <c r="F5" s="17"/>
      <c r="G5" s="17"/>
      <c r="H5" s="17"/>
      <c r="I5" s="17"/>
      <c r="J5" s="17"/>
      <c r="K5" s="17"/>
      <c r="L5" s="17"/>
      <c r="M5" s="17"/>
      <c r="N5" s="17"/>
      <c r="O5" s="17"/>
    </row>
    <row r="6" spans="1:15" x14ac:dyDescent="0.25">
      <c r="A6" s="17" t="s">
        <v>5</v>
      </c>
      <c r="B6" s="17"/>
      <c r="C6" s="17"/>
      <c r="D6" s="17"/>
      <c r="E6" s="17"/>
      <c r="F6" s="17"/>
      <c r="G6" s="17"/>
      <c r="H6" s="17"/>
      <c r="I6" s="17"/>
      <c r="J6" s="17"/>
      <c r="K6" s="17"/>
      <c r="L6" s="17"/>
      <c r="M6" s="17"/>
      <c r="N6" s="17"/>
      <c r="O6" s="17"/>
    </row>
    <row r="7" spans="1:15" x14ac:dyDescent="0.25">
      <c r="A7" s="17" t="s">
        <v>6</v>
      </c>
      <c r="B7" s="17"/>
      <c r="C7" s="17"/>
      <c r="D7" s="17"/>
      <c r="E7" s="17"/>
      <c r="F7" s="17"/>
      <c r="G7" s="17"/>
      <c r="H7" s="17"/>
      <c r="I7" s="17"/>
      <c r="J7" s="17"/>
      <c r="K7" s="17"/>
      <c r="L7" s="17"/>
      <c r="M7" s="17"/>
      <c r="N7" s="17"/>
      <c r="O7" s="17"/>
    </row>
    <row r="8" spans="1:15" x14ac:dyDescent="0.25">
      <c r="A8" s="17" t="s">
        <v>7</v>
      </c>
      <c r="B8" s="17"/>
      <c r="C8" s="17"/>
      <c r="D8" s="17"/>
      <c r="E8" s="17"/>
      <c r="F8" s="17"/>
      <c r="G8" s="17"/>
      <c r="H8" s="17"/>
      <c r="I8" s="17"/>
      <c r="J8" s="17"/>
      <c r="K8" s="17"/>
      <c r="L8" s="17"/>
      <c r="M8" s="17"/>
      <c r="N8" s="17"/>
      <c r="O8" s="17"/>
    </row>
    <row r="9" spans="1:15" x14ac:dyDescent="0.25">
      <c r="A9" s="17" t="s">
        <v>21</v>
      </c>
      <c r="B9" s="17"/>
      <c r="C9" s="17"/>
      <c r="D9" s="17"/>
      <c r="E9" s="17"/>
      <c r="F9" s="17"/>
      <c r="G9" s="17"/>
      <c r="H9" s="17"/>
      <c r="I9" s="17"/>
      <c r="J9" s="17"/>
      <c r="K9" s="17"/>
      <c r="L9" s="17"/>
      <c r="M9" s="17"/>
      <c r="N9" s="17"/>
      <c r="O9" s="17"/>
    </row>
    <row r="10" spans="1:15" x14ac:dyDescent="0.25">
      <c r="A10" s="17" t="s">
        <v>22</v>
      </c>
      <c r="B10" s="17"/>
      <c r="C10" s="17"/>
      <c r="D10" s="17"/>
      <c r="E10" s="17"/>
      <c r="F10" s="17"/>
      <c r="G10" s="17"/>
      <c r="H10" s="17"/>
      <c r="I10" s="17"/>
      <c r="J10" s="17"/>
      <c r="K10" s="17"/>
      <c r="L10" s="17"/>
      <c r="M10" s="17"/>
      <c r="N10" s="17"/>
      <c r="O10" s="17"/>
    </row>
    <row r="11" spans="1:15" x14ac:dyDescent="0.25">
      <c r="A11" s="1" t="s">
        <v>27</v>
      </c>
    </row>
  </sheetData>
  <sheetProtection algorithmName="SHA-512" hashValue="S3Kq2rIfKaheZkdijdRrwJM4CO4h6vg03VzB7WB1348eOzOQRbS9yBQGWszieNO4p8QXj7oBo0Bi4h8dM1po+g==" saltValue="RpepmWHqgiBmcieLpw2DDQ==" spinCount="100000" sheet="1" objects="1" scenarios="1" selectLockedCells="1"/>
  <mergeCells count="1">
    <mergeCell ref="A1:O1"/>
  </mergeCells>
  <hyperlinks>
    <hyperlink ref="A3"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7"/>
  <sheetViews>
    <sheetView workbookViewId="0">
      <selection activeCell="C4" sqref="C4"/>
    </sheetView>
  </sheetViews>
  <sheetFormatPr defaultRowHeight="15" x14ac:dyDescent="0.25"/>
  <cols>
    <col min="1" max="1" width="9.140625" style="1"/>
    <col min="2" max="2" width="25.85546875" style="1" customWidth="1"/>
    <col min="3" max="16384" width="9.140625" style="1"/>
  </cols>
  <sheetData>
    <row r="3" spans="2:21" x14ac:dyDescent="0.25">
      <c r="C3" s="12"/>
      <c r="D3" s="12"/>
      <c r="E3" s="12"/>
    </row>
    <row r="4" spans="2:21" x14ac:dyDescent="0.25">
      <c r="B4" s="2" t="s">
        <v>10</v>
      </c>
      <c r="C4" s="7"/>
      <c r="D4" s="7"/>
      <c r="E4" s="7"/>
      <c r="F4" s="9">
        <v>-1</v>
      </c>
      <c r="G4" s="7"/>
      <c r="H4" s="7"/>
      <c r="I4" s="7"/>
      <c r="J4" s="9">
        <v>1</v>
      </c>
      <c r="K4" s="7"/>
      <c r="L4" s="7"/>
      <c r="M4" s="7"/>
    </row>
    <row r="5" spans="2:21" x14ac:dyDescent="0.25">
      <c r="B5" s="2" t="s">
        <v>11</v>
      </c>
      <c r="C5" s="8"/>
      <c r="D5" s="8"/>
      <c r="E5" s="8"/>
      <c r="F5" s="8"/>
      <c r="G5" s="8"/>
      <c r="H5" s="8"/>
      <c r="I5" s="8"/>
      <c r="J5" s="8"/>
      <c r="K5" s="8"/>
      <c r="L5" s="8"/>
      <c r="M5" s="8"/>
      <c r="S5" s="1" t="s">
        <v>14</v>
      </c>
      <c r="T5" s="1" t="s">
        <v>15</v>
      </c>
      <c r="U5" s="1" t="s">
        <v>16</v>
      </c>
    </row>
    <row r="6" spans="2:21" x14ac:dyDescent="0.25">
      <c r="B6" s="2" t="s">
        <v>13</v>
      </c>
      <c r="C6" s="7"/>
      <c r="D6" s="7"/>
      <c r="E6" s="7"/>
      <c r="F6" s="7"/>
      <c r="G6" s="7"/>
      <c r="H6" s="7"/>
      <c r="I6" s="7"/>
      <c r="J6" s="7"/>
      <c r="K6" s="7"/>
      <c r="L6" s="7"/>
      <c r="M6" s="7"/>
      <c r="S6" s="1" t="s">
        <v>17</v>
      </c>
      <c r="T6" s="1" t="s">
        <v>18</v>
      </c>
      <c r="U6" s="1">
        <v>0</v>
      </c>
    </row>
    <row r="7" spans="2:21" x14ac:dyDescent="0.25">
      <c r="B7" s="2" t="s">
        <v>12</v>
      </c>
      <c r="C7" s="7"/>
      <c r="D7" s="7"/>
      <c r="E7" s="7"/>
      <c r="F7" s="7"/>
      <c r="G7" s="7"/>
      <c r="H7" s="7"/>
      <c r="I7" s="7"/>
      <c r="J7" s="7"/>
      <c r="K7" s="7"/>
      <c r="L7" s="7"/>
      <c r="M7" s="7"/>
    </row>
  </sheetData>
  <sheetProtection algorithmName="SHA-512" hashValue="eYdAWG1FZEJ/Js+cRA2S8VxQ364Jel0jkz/tEKpgPyn+UX7vzAHYNnX4K5NyPUWbAJkhJbPw7BS/+knD+7I4gA==" saltValue="tvQl5JYyXMbrUjGjKqATYw==" spinCount="100000" sheet="1" objects="1" scenarios="1" selectLockedCells="1"/>
  <mergeCells count="1">
    <mergeCell ref="C3:E3"/>
  </mergeCells>
  <dataValidations count="2">
    <dataValidation type="list" allowBlank="1" showInputMessage="1" showErrorMessage="1" sqref="C5:M5">
      <formula1>$R$5:$U$5</formula1>
    </dataValidation>
    <dataValidation type="list" allowBlank="1" showInputMessage="1" showErrorMessage="1" sqref="C6:M6">
      <formula1>$R$6:$U$6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AH6"/>
  <sheetViews>
    <sheetView workbookViewId="0">
      <selection activeCell="Q6" sqref="Q6:U6"/>
    </sheetView>
  </sheetViews>
  <sheetFormatPr defaultRowHeight="15" x14ac:dyDescent="0.25"/>
  <cols>
    <col min="1" max="1" width="9.140625" style="1"/>
    <col min="2" max="3" width="4.28515625" style="1" customWidth="1"/>
    <col min="4" max="10" width="4.42578125" style="1" customWidth="1"/>
    <col min="11" max="11" width="2.5703125" style="1" customWidth="1"/>
    <col min="12" max="15" width="4.42578125" style="1" customWidth="1"/>
    <col min="16" max="16" width="2.28515625" style="1" customWidth="1"/>
    <col min="17" max="23" width="4.42578125" style="1" customWidth="1"/>
    <col min="24" max="16384" width="9.140625" style="1"/>
  </cols>
  <sheetData>
    <row r="4" spans="5:34" x14ac:dyDescent="0.25">
      <c r="E4" s="5"/>
      <c r="F4" s="5"/>
      <c r="G4" s="5"/>
      <c r="H4" s="5"/>
      <c r="I4" s="5"/>
      <c r="J4" s="5"/>
      <c r="K4" s="5"/>
      <c r="L4" s="5"/>
      <c r="M4" s="5"/>
      <c r="N4" s="5"/>
      <c r="O4" s="5"/>
      <c r="P4" s="5"/>
      <c r="Q4" s="5"/>
      <c r="R4" s="5"/>
      <c r="S4" s="5"/>
      <c r="T4" s="5"/>
      <c r="U4" s="5"/>
      <c r="V4" s="5"/>
    </row>
    <row r="5" spans="5:34" ht="19.5" thickBot="1" x14ac:dyDescent="0.35">
      <c r="E5" s="6"/>
      <c r="F5" s="6"/>
      <c r="G5" s="13"/>
      <c r="H5" s="13"/>
      <c r="I5" s="13"/>
      <c r="J5" s="13"/>
      <c r="K5" s="6"/>
      <c r="L5" s="13"/>
      <c r="M5" s="13"/>
      <c r="N5" s="13"/>
      <c r="O5" s="13"/>
      <c r="P5" s="6"/>
      <c r="Q5" s="13"/>
      <c r="R5" s="13"/>
      <c r="S5" s="13"/>
      <c r="T5" s="13"/>
      <c r="U5" s="13"/>
      <c r="V5" s="5"/>
      <c r="AG5" s="1" t="s">
        <v>0</v>
      </c>
      <c r="AH5" s="1" t="s">
        <v>1</v>
      </c>
    </row>
    <row r="6" spans="5:34" ht="18.75" x14ac:dyDescent="0.3">
      <c r="E6" s="4"/>
      <c r="F6" s="4"/>
      <c r="G6" s="14"/>
      <c r="H6" s="14"/>
      <c r="I6" s="14"/>
      <c r="J6" s="14"/>
      <c r="K6" s="4">
        <v>-1</v>
      </c>
      <c r="L6" s="14"/>
      <c r="M6" s="14"/>
      <c r="N6" s="14"/>
      <c r="O6" s="14"/>
      <c r="P6" s="4">
        <v>1</v>
      </c>
      <c r="Q6" s="14"/>
      <c r="R6" s="14"/>
      <c r="S6" s="14"/>
      <c r="T6" s="14"/>
      <c r="U6" s="14"/>
      <c r="V6" s="4"/>
      <c r="AG6" s="3" t="s">
        <v>19</v>
      </c>
      <c r="AH6" s="3" t="s">
        <v>20</v>
      </c>
    </row>
  </sheetData>
  <sheetProtection algorithmName="SHA-512" hashValue="2eCHCca+jCzQE9YaS9X5A6PwtZPjf8qDP6/l+nHSkbVEUnJRtuMghXAi6mOo4JWYDB0fgPdd1/CEJthnet6LFA==" saltValue="U392AmCIGIZq0bTkXqmkjQ==" spinCount="100000" sheet="1" objects="1" scenarios="1" selectLockedCells="1"/>
  <mergeCells count="6">
    <mergeCell ref="G5:J5"/>
    <mergeCell ref="G6:J6"/>
    <mergeCell ref="L5:O5"/>
    <mergeCell ref="L6:O6"/>
    <mergeCell ref="Q5:U5"/>
    <mergeCell ref="Q6:U6"/>
  </mergeCells>
  <dataValidations count="2">
    <dataValidation type="list" allowBlank="1" showInputMessage="1" showErrorMessage="1" sqref="G5:J5 L5:O5 Q5:U5">
      <formula1>$AF$5:$AH$5</formula1>
    </dataValidation>
    <dataValidation type="list" allowBlank="1" showInputMessage="1" showErrorMessage="1" sqref="G6:J6 L6:O6 Q6:U6">
      <formula1>$AF$6:$AH$6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heetViews>
  <sheetFormatPr defaultRowHeight="15" x14ac:dyDescent="0.25"/>
  <cols>
    <col min="1" max="16384" width="9.140625" style="1"/>
  </cols>
  <sheetData>
    <row r="1" spans="1:15" x14ac:dyDescent="0.25">
      <c r="A1" s="10" t="s">
        <v>23</v>
      </c>
    </row>
    <row r="2" spans="1:15" hidden="1" x14ac:dyDescent="0.25">
      <c r="A2" s="1">
        <f>IF(данные!C4&lt;-1,1,0)</f>
        <v>0</v>
      </c>
      <c r="B2" s="1">
        <f>IF(данные!D4&lt;-1,1,0)</f>
        <v>0</v>
      </c>
      <c r="C2" s="1">
        <f>IF(данные!E4&lt;-1,1,0)</f>
        <v>0</v>
      </c>
      <c r="D2" s="1">
        <f>IF(данные!G4&lt;-1,0,IF(данные!G4&lt;1,1,0))</f>
        <v>1</v>
      </c>
      <c r="E2" s="1">
        <f>IF(данные!H4&lt;-1,0,IF(данные!H4&lt;1,1,0))</f>
        <v>1</v>
      </c>
      <c r="F2" s="1">
        <f>IF(данные!I4&lt;-1,0,IF(данные!I4&lt;1,1,0))</f>
        <v>1</v>
      </c>
      <c r="G2" s="1">
        <f>IF(данные!K4&gt;1,1,0)</f>
        <v>0</v>
      </c>
      <c r="H2" s="1">
        <f>IF(данные!L4&gt;1,1,0)</f>
        <v>0</v>
      </c>
      <c r="I2" s="1">
        <f>IF(данные!M4&gt;1,1,0)</f>
        <v>0</v>
      </c>
      <c r="L2" s="1">
        <v>9</v>
      </c>
      <c r="M2" s="1">
        <f>SUM(A2:I2)</f>
        <v>3</v>
      </c>
      <c r="N2" s="1">
        <f>IF(L2=M2,"верно",0)</f>
        <v>0</v>
      </c>
    </row>
    <row r="3" spans="1:15" hidden="1" x14ac:dyDescent="0.25">
      <c r="A3" s="1">
        <f>IF(данные!C5="убывает",1,0)</f>
        <v>0</v>
      </c>
      <c r="B3" s="1">
        <f>IF(данные!D5="убывает",1,0)</f>
        <v>0</v>
      </c>
      <c r="C3" s="1">
        <f>IF(данные!E5="убывает",1,0)</f>
        <v>0</v>
      </c>
      <c r="D3" s="1">
        <f>IF(данные!F5="меняет монотонность",1,0)</f>
        <v>0</v>
      </c>
      <c r="E3" s="1">
        <f>IF(данные!G5="возрастает",1,0)</f>
        <v>0</v>
      </c>
      <c r="F3" s="1">
        <f>IF(данные!H5="возрастает",1,0)</f>
        <v>0</v>
      </c>
      <c r="G3" s="1">
        <f>IF(данные!I5="возрастает",1,0)</f>
        <v>0</v>
      </c>
      <c r="H3" s="1">
        <f>IF(данные!J5="меняет монотонность",1,0)</f>
        <v>0</v>
      </c>
      <c r="I3" s="1">
        <f>IF(данные!K5="убывает",1,0)</f>
        <v>0</v>
      </c>
      <c r="J3" s="1">
        <f>IF(данные!L5="убывает",1,0)</f>
        <v>0</v>
      </c>
      <c r="K3" s="1">
        <f>IF(данные!M5="убывает",1,0)</f>
        <v>0</v>
      </c>
      <c r="L3" s="1">
        <v>11</v>
      </c>
      <c r="M3" s="1">
        <f>SUM(A3:K3)</f>
        <v>0</v>
      </c>
      <c r="N3" s="1">
        <f t="shared" ref="N3:N5" si="0">IF(L3=M3,"верно",0)</f>
        <v>0</v>
      </c>
    </row>
    <row r="4" spans="1:15" hidden="1" x14ac:dyDescent="0.25">
      <c r="A4" s="1">
        <f>IF(данные!C6="тупой",1,0)</f>
        <v>0</v>
      </c>
      <c r="B4" s="1">
        <f>IF(данные!D6="тупой",1,0)</f>
        <v>0</v>
      </c>
      <c r="C4" s="1">
        <f>IF(данные!E6="тупой",1,0)</f>
        <v>0</v>
      </c>
      <c r="D4" s="1">
        <f>IF(данные!F6=0,1,0)</f>
        <v>1</v>
      </c>
      <c r="E4" s="1">
        <f>IF(данные!G6="острый",1,0)</f>
        <v>0</v>
      </c>
      <c r="F4" s="1">
        <f>IF(данные!H6="острый",1,0)</f>
        <v>0</v>
      </c>
      <c r="G4" s="1">
        <f>IF(данные!I6="острый",1,0)</f>
        <v>0</v>
      </c>
      <c r="H4" s="1">
        <f>IF(данные!J6=0,1,0)</f>
        <v>1</v>
      </c>
      <c r="I4" s="1">
        <f>IF(данные!K6="тупой",1,0)</f>
        <v>0</v>
      </c>
      <c r="J4" s="1">
        <f>IF(данные!L6="тупой",1,0)</f>
        <v>0</v>
      </c>
      <c r="K4" s="1">
        <f>IF(данные!M6="тупой",1,0)</f>
        <v>0</v>
      </c>
      <c r="L4" s="1">
        <v>11</v>
      </c>
      <c r="M4" s="1">
        <f t="shared" ref="M4" si="1">SUM(A4:K4)</f>
        <v>2</v>
      </c>
      <c r="N4" s="1">
        <f t="shared" si="0"/>
        <v>0</v>
      </c>
    </row>
    <row r="5" spans="1:15" hidden="1" x14ac:dyDescent="0.25">
      <c r="A5" s="1">
        <f>IF(данные!C7&lt;0,1,0)</f>
        <v>0</v>
      </c>
      <c r="B5" s="1">
        <f>IF(данные!D7&lt;0,1,0)</f>
        <v>0</v>
      </c>
      <c r="C5" s="1">
        <f>IF(данные!E7&lt;0,1,0)</f>
        <v>0</v>
      </c>
      <c r="D5" s="1">
        <f>IF(данные!F7=0,1,0)</f>
        <v>1</v>
      </c>
      <c r="E5" s="1">
        <f>IF(данные!G7&gt;0,1,0)</f>
        <v>0</v>
      </c>
      <c r="F5" s="1">
        <f>IF(данные!H7&gt;0,1,0)</f>
        <v>0</v>
      </c>
      <c r="G5" s="1">
        <f>IF(данные!I7&gt;0,1,0)</f>
        <v>0</v>
      </c>
      <c r="H5" s="1">
        <f>IF(данные!J7=0,1,0)</f>
        <v>1</v>
      </c>
      <c r="I5" s="1">
        <f>IF(данные!K7&lt;0,1,0)</f>
        <v>0</v>
      </c>
      <c r="J5" s="1">
        <f>IF(данные!L7&lt;0,1,0)</f>
        <v>0</v>
      </c>
      <c r="K5" s="1">
        <f>IF(данные!M7&lt;0,1,0)</f>
        <v>0</v>
      </c>
      <c r="L5" s="1">
        <v>11</v>
      </c>
      <c r="M5" s="1">
        <f>SUM(A5:K5)</f>
        <v>2</v>
      </c>
      <c r="N5" s="1">
        <f t="shared" si="0"/>
        <v>0</v>
      </c>
    </row>
    <row r="6" spans="1:15" hidden="1" x14ac:dyDescent="0.25"/>
    <row r="7" spans="1:15" x14ac:dyDescent="0.25">
      <c r="A7" s="1" t="str">
        <f>IF(N2=0,"Допущена ошибка в записи точек касания",IF(N3=0,"Допущена ошибка в записи монотонности функции",IF(N4=0,"Допущена ошибка в записи угла наклона",IF(N5=0,"Допущена ошибка в записи значений производной","заполнено верно"))))</f>
        <v>Допущена ошибка в записи точек касания</v>
      </c>
    </row>
    <row r="9" spans="1:15" s="10" customFormat="1" x14ac:dyDescent="0.25">
      <c r="A9" s="10" t="s">
        <v>24</v>
      </c>
    </row>
    <row r="10" spans="1:15" hidden="1" x14ac:dyDescent="0.25"/>
    <row r="11" spans="1:15" hidden="1" x14ac:dyDescent="0.25">
      <c r="A11" s="1">
        <f>IF(схема!G5="-",1,0)</f>
        <v>0</v>
      </c>
      <c r="B11" s="1">
        <f>IF(схема!L5="+",1,0)</f>
        <v>0</v>
      </c>
      <c r="C11" s="1">
        <f>IF(схема!Q5="-",1,0)</f>
        <v>0</v>
      </c>
      <c r="D11" s="1">
        <f>SUM(A11:C11)</f>
        <v>0</v>
      </c>
      <c r="E11" s="1">
        <f>IF(D11=3,"верно",0)</f>
        <v>0</v>
      </c>
    </row>
    <row r="12" spans="1:15" hidden="1" x14ac:dyDescent="0.25">
      <c r="A12" s="1">
        <f>IF(схема!G6="↘",1,0)</f>
        <v>0</v>
      </c>
      <c r="B12" s="1">
        <f>IF(схема!L6="↗",1,0)</f>
        <v>0</v>
      </c>
      <c r="C12" s="1">
        <f>IF(схема!Q6="↘",1,0)</f>
        <v>0</v>
      </c>
      <c r="D12" s="1">
        <f>SUM(A12:C12)</f>
        <v>0</v>
      </c>
      <c r="E12" s="1">
        <f>IF(D12=3,"верно",0)</f>
        <v>0</v>
      </c>
    </row>
    <row r="13" spans="1:15" x14ac:dyDescent="0.25">
      <c r="A13" s="1" t="str">
        <f>IF(E11=0,"Допущена ошибка в указании знака производной",IF(E12=0,"Допущена ошибка в указании монотонности функции","заполнено верно"))</f>
        <v>Допущена ошибка в указании знака производной</v>
      </c>
    </row>
    <row r="15" spans="1:15" x14ac:dyDescent="0.25">
      <c r="A15" s="10" t="s">
        <v>25</v>
      </c>
    </row>
    <row r="16" spans="1:15" ht="84" customHeight="1" x14ac:dyDescent="0.25">
      <c r="A16" s="15" t="str">
        <f>IF(A20=2,A17,"Необходимо исправить ошибки")</f>
        <v>Необходимо исправить ошибки</v>
      </c>
      <c r="B16" s="15"/>
      <c r="C16" s="15"/>
      <c r="D16" s="15"/>
      <c r="E16" s="15"/>
      <c r="F16" s="15"/>
      <c r="G16" s="15"/>
      <c r="H16" s="15"/>
      <c r="I16" s="15"/>
      <c r="J16" s="15"/>
      <c r="K16" s="15"/>
      <c r="L16" s="15"/>
      <c r="M16" s="15"/>
      <c r="N16" s="15"/>
      <c r="O16" s="15"/>
    </row>
    <row r="17" spans="1:1" ht="409.5" hidden="1" x14ac:dyDescent="0.25">
      <c r="A17" s="11" t="s">
        <v>26</v>
      </c>
    </row>
    <row r="18" spans="1:1" hidden="1" x14ac:dyDescent="0.25">
      <c r="A18" s="1">
        <f>IF(A7="заполнено верно",1,0)</f>
        <v>0</v>
      </c>
    </row>
    <row r="19" spans="1:1" hidden="1" x14ac:dyDescent="0.25">
      <c r="A19" s="1">
        <f>IF(A13="заполнено верно",1,0)</f>
        <v>0</v>
      </c>
    </row>
    <row r="20" spans="1:1" hidden="1" x14ac:dyDescent="0.25">
      <c r="A20" s="1">
        <f>A18+A19</f>
        <v>0</v>
      </c>
    </row>
  </sheetData>
  <sheetProtection algorithmName="SHA-512" hashValue="uqtk0T+CGw9n8tlDuQREKaMC8kXp6PnQoHPXftyZy0gJ76GmY6TdaJOhXXS2hRf6S26DaxP4d5jb0hKHGhu0Nw==" saltValue="3t+fG4FnORtr7mONhyE6lQ==" spinCount="100000" sheet="1" objects="1" scenarios="1" selectLockedCells="1"/>
  <mergeCells count="1">
    <mergeCell ref="A16:O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инструкция</vt:lpstr>
      <vt:lpstr>данные</vt:lpstr>
      <vt:lpstr>схема</vt:lpstr>
      <vt:lpstr>вывод</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2015-04-06T08:26:03Z</dcterms:modified>
</cp:coreProperties>
</file>