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работа\к уроку\5 класс\мое\"/>
    </mc:Choice>
  </mc:AlternateContent>
  <bookViews>
    <workbookView xWindow="240" yWindow="105" windowWidth="14805" windowHeight="8010" activeTab="1"/>
  </bookViews>
  <sheets>
    <sheet name="опрос 1" sheetId="1" r:id="rId1"/>
    <sheet name="опрос 2" sheetId="2" r:id="rId2"/>
  </sheets>
  <definedNames>
    <definedName name="Z_AF2CEBB0_F1DD_43C2_8988_A80C14F16010_.wvu.Cols" localSheetId="0" hidden="1">'опрос 1'!$AF:$AM</definedName>
  </definedNames>
  <calcPr calcId="152511"/>
  <customWorkbookViews>
    <customWorkbookView name="203-Учитель - Личное представление" guid="{AF2CEBB0-F1DD-43C2-8988-A80C14F16010}" mergeInterval="0" personalView="1" maximized="1" xWindow="-8" yWindow="-8" windowWidth="1040" windowHeight="744" activeSheetId="1"/>
  </customWorkbookViews>
</workbook>
</file>

<file path=xl/calcChain.xml><?xml version="1.0" encoding="utf-8"?>
<calcChain xmlns="http://schemas.openxmlformats.org/spreadsheetml/2006/main">
  <c r="AG13" i="2" l="1"/>
  <c r="AG12" i="2"/>
  <c r="AG11" i="2"/>
  <c r="AG10" i="2"/>
  <c r="AG9" i="2"/>
  <c r="AG8" i="2"/>
  <c r="AG7" i="2"/>
  <c r="AG6" i="2"/>
  <c r="AG14" i="2" s="1"/>
  <c r="E12" i="2" s="1"/>
  <c r="E13" i="2" s="1"/>
  <c r="A13" i="2" l="1"/>
  <c r="A12" i="2"/>
  <c r="AG11" i="1" l="1"/>
  <c r="AG10" i="1"/>
  <c r="AG9" i="1"/>
  <c r="AG8" i="1"/>
  <c r="AG7" i="1"/>
  <c r="AG6" i="1"/>
  <c r="AG5" i="1"/>
  <c r="AG12" i="1" l="1"/>
  <c r="E20" i="1" s="1"/>
  <c r="E21" i="1" s="1"/>
  <c r="A21" i="1"/>
  <c r="A20" i="1"/>
</calcChain>
</file>

<file path=xl/sharedStrings.xml><?xml version="1.0" encoding="utf-8"?>
<sst xmlns="http://schemas.openxmlformats.org/spreadsheetml/2006/main" count="26" uniqueCount="21">
  <si>
    <t>да</t>
  </si>
  <si>
    <t>нет</t>
  </si>
  <si>
    <t>оценить</t>
  </si>
  <si>
    <t>© Ишутченко Наталья Федоровна, "ЛГ МБОУ СОШ № 5"</t>
  </si>
  <si>
    <t>г. Лангепас, ХМАО-Югра, 2015 год</t>
  </si>
  <si>
    <t>1.Увеличьте число пятнадцать в четыре раза.</t>
  </si>
  <si>
    <t>2. Увеличьте число шестнадцать на четыре.</t>
  </si>
  <si>
    <t>3. Найдите произведение двадцати и шести.</t>
  </si>
  <si>
    <t>4. Каково произведение, если множители равны четырем и двадцати пяти?</t>
  </si>
  <si>
    <t>5. Замените сумму произведением</t>
  </si>
  <si>
    <t xml:space="preserve">50 + 50 + 50 + 50 = </t>
  </si>
  <si>
    <t>·</t>
  </si>
  <si>
    <t>и найдите его значение</t>
  </si>
  <si>
    <t>1.В домашней библиотеке у Марины двести пятьдесят книг, а в школьной библиотеке - в тридцать раз больше. Сколько книг в школьной библиотеке?</t>
  </si>
  <si>
    <t>2. За один час поезд проходит шестьдесят пять километров. Какой путь пройдет поезд за восемь часов?</t>
  </si>
  <si>
    <t>3. В одной коробке х электрических лампочек. Сколько лампочек в двадцати трех таких коробках?</t>
  </si>
  <si>
    <t>5. Найдите произведение, если множители равны четырем и двумстам пятидесяти.</t>
  </si>
  <si>
    <r>
      <t xml:space="preserve">6. Верно ли: "В произведении 54 </t>
    </r>
    <r>
      <rPr>
        <sz val="12"/>
        <color theme="1"/>
        <rFont val="Calibri"/>
        <family val="2"/>
        <charset val="204"/>
      </rPr>
      <t>·</t>
    </r>
    <r>
      <rPr>
        <sz val="12"/>
        <color theme="1"/>
        <rFont val="Calibri"/>
        <family val="2"/>
      </rPr>
      <t xml:space="preserve"> m второе слагаемое - m"?</t>
    </r>
  </si>
  <si>
    <r>
      <t xml:space="preserve">7. Выражение 19 </t>
    </r>
    <r>
      <rPr>
        <sz val="12"/>
        <color theme="1"/>
        <rFont val="Calibri"/>
        <family val="2"/>
        <charset val="204"/>
      </rPr>
      <t>·</t>
    </r>
    <r>
      <rPr>
        <sz val="12"/>
        <color theme="1"/>
        <rFont val="Calibri"/>
        <family val="2"/>
      </rPr>
      <t xml:space="preserve"> (х - 74) читают так: "Произведение девятнадцати и разности "икс" и семидесяти четырех"?</t>
    </r>
  </si>
  <si>
    <r>
      <t>8. Верно ли: "Произведение трехсот восьмидесяти девяти и нуля равно тремстам восьмидесяти девяти</t>
    </r>
    <r>
      <rPr>
        <sz val="12"/>
        <color theme="1"/>
        <rFont val="Calibri"/>
        <family val="2"/>
      </rPr>
      <t>"?</t>
    </r>
  </si>
  <si>
    <t>4. Разложите на два равных множителя число шестьдесят четыре. Запишите найденный множитель.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</si>
</sst>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1"/>
      <color rgb="FF004158"/>
      <name val="Segoe Script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BE5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1" xfId="0" applyFont="1" applyFill="1" applyBorder="1" applyProtection="1">
      <protection hidden="1"/>
    </xf>
    <xf numFmtId="0" fontId="1" fillId="5" borderId="1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5" fillId="6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/>
      <protection locked="0"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4158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"/>
  <sheetViews>
    <sheetView showGridLines="0" showRowColHeaders="0" workbookViewId="0">
      <selection activeCell="P1" sqref="P1:Q1"/>
    </sheetView>
  </sheetViews>
  <sheetFormatPr defaultRowHeight="15.75" x14ac:dyDescent="0.25"/>
  <cols>
    <col min="1" max="22" width="3.28515625" style="1" customWidth="1"/>
    <col min="23" max="31" width="3.42578125" style="1" customWidth="1"/>
    <col min="32" max="32" width="3.42578125" style="1" hidden="1" customWidth="1"/>
    <col min="33" max="38" width="3.28515625" style="1" hidden="1" customWidth="1"/>
    <col min="39" max="39" width="3" style="1" hidden="1" customWidth="1"/>
    <col min="40" max="52" width="3" style="1" customWidth="1"/>
    <col min="53" max="64" width="9.140625" style="1" customWidth="1"/>
    <col min="65" max="16384" width="9.140625" style="1"/>
  </cols>
  <sheetData>
    <row r="1" spans="1:42" ht="16.5" customHeight="1" x14ac:dyDescent="0.25">
      <c r="A1" s="16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1"/>
      <c r="Q1" s="11"/>
      <c r="R1" s="3"/>
    </row>
    <row r="2" spans="1:42" x14ac:dyDescent="0.25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1"/>
      <c r="Q2" s="11"/>
      <c r="AI2" s="1" t="s">
        <v>0</v>
      </c>
      <c r="AJ2" s="1" t="s">
        <v>2</v>
      </c>
    </row>
    <row r="3" spans="1:42" x14ac:dyDescent="0.25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P3" s="11"/>
      <c r="Q3" s="11"/>
      <c r="AI3" s="1" t="s">
        <v>1</v>
      </c>
    </row>
    <row r="4" spans="1:42" ht="20.25" customHeight="1" x14ac:dyDescent="0.25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8"/>
      <c r="Y4" s="11"/>
      <c r="Z4" s="11"/>
    </row>
    <row r="5" spans="1:42" ht="15" customHeight="1" x14ac:dyDescent="0.25">
      <c r="A5" s="17" t="s">
        <v>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8"/>
      <c r="Z5" s="8"/>
      <c r="AG5" s="4">
        <f>IF(P1=60,1,0)</f>
        <v>0</v>
      </c>
      <c r="AH5" s="4"/>
      <c r="AI5" s="4"/>
      <c r="AJ5" s="4"/>
      <c r="AK5" s="6"/>
      <c r="AL5" s="6"/>
      <c r="AM5" s="6"/>
      <c r="AN5" s="6"/>
      <c r="AO5" s="6"/>
      <c r="AP5" s="6"/>
    </row>
    <row r="6" spans="1:42" ht="15" customHeight="1" x14ac:dyDescent="0.25">
      <c r="A6" s="3"/>
      <c r="B6" s="10" t="s">
        <v>10</v>
      </c>
      <c r="C6" s="10"/>
      <c r="D6" s="10"/>
      <c r="E6" s="10"/>
      <c r="F6" s="10"/>
      <c r="G6" s="10"/>
      <c r="H6" s="11"/>
      <c r="I6" s="11"/>
      <c r="J6" s="9" t="s">
        <v>11</v>
      </c>
      <c r="K6" s="11"/>
      <c r="L6" s="11"/>
      <c r="AG6" s="4">
        <f>IF(P2=20,1,0)</f>
        <v>0</v>
      </c>
      <c r="AH6" s="4"/>
      <c r="AI6" s="4"/>
      <c r="AJ6" s="4"/>
      <c r="AK6" s="6"/>
      <c r="AL6" s="6"/>
      <c r="AM6" s="6"/>
      <c r="AN6" s="6"/>
      <c r="AO6" s="6"/>
      <c r="AP6" s="6"/>
    </row>
    <row r="7" spans="1:42" ht="15" customHeight="1" x14ac:dyDescent="0.25">
      <c r="A7" s="3"/>
      <c r="B7" s="10" t="s">
        <v>12</v>
      </c>
      <c r="C7" s="10"/>
      <c r="D7" s="10"/>
      <c r="E7" s="10"/>
      <c r="F7" s="10"/>
      <c r="G7" s="10"/>
      <c r="H7" s="10"/>
      <c r="I7" s="10"/>
      <c r="J7" s="3"/>
      <c r="K7" s="11"/>
      <c r="L7" s="11"/>
      <c r="AG7" s="4">
        <f>IF(P3=120,1,0)</f>
        <v>0</v>
      </c>
      <c r="AH7" s="5"/>
      <c r="AI7" s="5"/>
      <c r="AJ7" s="5"/>
      <c r="AK7" s="6"/>
      <c r="AL7" s="6"/>
      <c r="AM7" s="6"/>
      <c r="AN7" s="6"/>
      <c r="AO7" s="6"/>
      <c r="AP7" s="6"/>
    </row>
    <row r="8" spans="1:42" ht="15" customHeight="1" x14ac:dyDescent="0.25">
      <c r="AG8" s="4">
        <f>IF(Y4=100,1,0)</f>
        <v>0</v>
      </c>
      <c r="AH8" s="4"/>
      <c r="AI8" s="4"/>
      <c r="AJ8" s="4"/>
      <c r="AK8" s="6"/>
      <c r="AL8" s="6"/>
      <c r="AM8" s="6"/>
      <c r="AN8" s="6"/>
      <c r="AO8" s="6"/>
      <c r="AP8" s="6"/>
    </row>
    <row r="9" spans="1:42" ht="15" customHeight="1" x14ac:dyDescent="0.25">
      <c r="AG9" s="4">
        <f>IF(H6=50,1,0)</f>
        <v>0</v>
      </c>
      <c r="AH9" s="4"/>
      <c r="AI9" s="4"/>
      <c r="AJ9" s="4"/>
      <c r="AK9" s="6"/>
      <c r="AL9" s="6"/>
      <c r="AM9" s="6"/>
      <c r="AN9" s="6"/>
      <c r="AO9" s="6"/>
      <c r="AP9" s="6"/>
    </row>
    <row r="10" spans="1:42" ht="15" customHeight="1" x14ac:dyDescent="0.25">
      <c r="AG10" s="4">
        <f>IF(K6=4,1,0)</f>
        <v>0</v>
      </c>
      <c r="AH10" s="5"/>
      <c r="AI10" s="4"/>
      <c r="AJ10" s="4"/>
      <c r="AK10" s="6"/>
      <c r="AL10" s="6"/>
      <c r="AM10" s="6"/>
      <c r="AN10" s="6"/>
      <c r="AO10" s="6"/>
      <c r="AP10" s="6"/>
    </row>
    <row r="11" spans="1:42" ht="15" customHeight="1" x14ac:dyDescent="0.25">
      <c r="AG11" s="4">
        <f>IF(K7=200,1,0)</f>
        <v>0</v>
      </c>
      <c r="AH11" s="4"/>
      <c r="AI11" s="4"/>
      <c r="AJ11" s="4"/>
      <c r="AK11" s="6"/>
      <c r="AL11" s="6"/>
      <c r="AM11" s="6"/>
      <c r="AN11" s="6"/>
      <c r="AO11" s="6"/>
      <c r="AP11" s="6"/>
    </row>
    <row r="12" spans="1:42" ht="15" customHeight="1" x14ac:dyDescent="0.25">
      <c r="AG12" s="5">
        <f>SUM(AG5:AG11)</f>
        <v>0</v>
      </c>
      <c r="AH12" s="4"/>
      <c r="AI12" s="4"/>
      <c r="AJ12" s="4"/>
      <c r="AK12" s="6"/>
      <c r="AL12" s="6"/>
      <c r="AM12" s="6"/>
      <c r="AN12" s="6"/>
      <c r="AO12" s="6"/>
      <c r="AP12" s="6"/>
    </row>
    <row r="13" spans="1:42" ht="18.75" customHeight="1" x14ac:dyDescent="0.25">
      <c r="AG13" s="4"/>
      <c r="AH13" s="4"/>
      <c r="AI13" s="4"/>
      <c r="AJ13" s="4"/>
      <c r="AK13" s="6"/>
      <c r="AL13" s="6"/>
      <c r="AM13" s="6"/>
      <c r="AN13" s="6"/>
      <c r="AO13" s="6"/>
      <c r="AP13" s="6"/>
    </row>
    <row r="14" spans="1:42" ht="15.75" customHeight="1" x14ac:dyDescent="0.25"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6" spans="1:42" ht="7.5" customHeight="1" x14ac:dyDescent="0.25"/>
    <row r="17" spans="1:52" ht="15.75" customHeight="1" x14ac:dyDescent="0.25"/>
    <row r="19" spans="1:52" s="2" customFormat="1" ht="18.75" x14ac:dyDescent="0.3">
      <c r="A19" s="14"/>
      <c r="B19" s="14"/>
      <c r="C19" s="14"/>
      <c r="D19" s="14"/>
    </row>
    <row r="20" spans="1:52" s="2" customFormat="1" ht="22.5" x14ac:dyDescent="0.55000000000000004">
      <c r="A20" s="13" t="str">
        <f>IF(A19="оценить","Верно:","   ")</f>
        <v xml:space="preserve">   </v>
      </c>
      <c r="B20" s="13"/>
      <c r="C20" s="13"/>
      <c r="D20" s="13"/>
      <c r="E20" s="15" t="str">
        <f>IF(A19="оценить",AG12,"   ")</f>
        <v xml:space="preserve">   </v>
      </c>
      <c r="F20" s="15"/>
      <c r="M20" s="7"/>
      <c r="N20" s="7"/>
      <c r="O20" s="7"/>
      <c r="V20" s="12" t="s">
        <v>3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</row>
    <row r="21" spans="1:52" s="2" customFormat="1" ht="22.5" x14ac:dyDescent="0.55000000000000004">
      <c r="A21" s="13" t="str">
        <f>IF(A19="оценить","Отметка:","   ")</f>
        <v xml:space="preserve">   </v>
      </c>
      <c r="B21" s="13"/>
      <c r="C21" s="13"/>
      <c r="D21" s="13"/>
      <c r="E21" s="15" t="str">
        <f>IF(A19="оценить",IF(E20&lt;4,2,IF(E20&lt;6,3,IF(E20&lt;7,4,5))),"   ")</f>
        <v xml:space="preserve">   </v>
      </c>
      <c r="F21" s="15"/>
      <c r="L21" s="7"/>
      <c r="M21" s="7"/>
      <c r="N21" s="7"/>
      <c r="O21" s="7"/>
      <c r="V21" s="12" t="s">
        <v>4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</row>
  </sheetData>
  <sheetProtection algorithmName="SHA-512" hashValue="azsDjItDiY7lLBRJpNG/FlQXakqcyj2xKBsgzD6MKbB1Jhqp3SQ51SNlyRYUqoZFE2+Y6kwUtqu7pnmcn5/a6g==" saltValue="x10spHlTeWEPo9UMBJ+pYA==" spinCount="100000" sheet="1" objects="1" scenarios="1" selectLockedCells="1"/>
  <customSheetViews>
    <customSheetView guid="{AF2CEBB0-F1DD-43C2-8988-A80C14F16010}" showGridLines="0" showRowCol="0" hiddenColumns="1">
      <selection activeCell="P3" sqref="P3:Q3"/>
      <pageMargins left="0.7" right="0.7" top="0.75" bottom="0.75" header="0.3" footer="0.3"/>
      <pageSetup paperSize="9" orientation="portrait" verticalDpi="0" r:id="rId1"/>
    </customSheetView>
  </customSheetViews>
  <mergeCells count="21">
    <mergeCell ref="P1:Q1"/>
    <mergeCell ref="V20:AZ20"/>
    <mergeCell ref="V21:AZ21"/>
    <mergeCell ref="A20:D20"/>
    <mergeCell ref="A19:D19"/>
    <mergeCell ref="E20:F20"/>
    <mergeCell ref="A21:D21"/>
    <mergeCell ref="E21:F21"/>
    <mergeCell ref="A1:O1"/>
    <mergeCell ref="P2:Q2"/>
    <mergeCell ref="P3:Q3"/>
    <mergeCell ref="Y4:Z4"/>
    <mergeCell ref="A3:N3"/>
    <mergeCell ref="A4:X4"/>
    <mergeCell ref="A2:O2"/>
    <mergeCell ref="A5:X5"/>
    <mergeCell ref="B6:G6"/>
    <mergeCell ref="H6:I6"/>
    <mergeCell ref="K6:L6"/>
    <mergeCell ref="B7:I7"/>
    <mergeCell ref="K7:L7"/>
  </mergeCells>
  <dataValidations count="1">
    <dataValidation type="list" allowBlank="1" showInputMessage="1" showErrorMessage="1" sqref="A19:D19">
      <formula1>$AJ$1:$AJ$2</formula1>
    </dataValidation>
  </dataValidation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"/>
  <sheetViews>
    <sheetView showGridLines="0" showRowColHeaders="0" tabSelected="1" workbookViewId="0">
      <selection activeCell="A7" sqref="A7:X7"/>
    </sheetView>
  </sheetViews>
  <sheetFormatPr defaultRowHeight="15.75" x14ac:dyDescent="0.25"/>
  <cols>
    <col min="1" max="22" width="3.28515625" style="1" customWidth="1"/>
    <col min="23" max="32" width="3.42578125" style="1" customWidth="1"/>
    <col min="33" max="38" width="3.28515625" style="1" hidden="1" customWidth="1"/>
    <col min="39" max="39" width="3" style="1" hidden="1" customWidth="1"/>
    <col min="40" max="52" width="3" style="1" customWidth="1"/>
    <col min="53" max="64" width="9.140625" style="1" customWidth="1"/>
    <col min="65" max="16384" width="9.140625" style="1"/>
  </cols>
  <sheetData>
    <row r="1" spans="1:42" ht="5.25" customHeight="1" x14ac:dyDescent="0.25"/>
    <row r="2" spans="1:42" ht="33.75" customHeight="1" x14ac:dyDescent="0.25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8"/>
      <c r="Y2" s="11"/>
      <c r="Z2" s="11"/>
    </row>
    <row r="3" spans="1:42" ht="33.75" customHeight="1" x14ac:dyDescent="0.25">
      <c r="A3" s="17" t="s">
        <v>14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Y3" s="11"/>
      <c r="Z3" s="11"/>
      <c r="AI3" s="1" t="s">
        <v>0</v>
      </c>
      <c r="AJ3" s="1" t="s">
        <v>2</v>
      </c>
    </row>
    <row r="4" spans="1:42" ht="33.75" customHeight="1" x14ac:dyDescent="0.25">
      <c r="A4" s="17" t="s">
        <v>15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Y4" s="11"/>
      <c r="Z4" s="11"/>
      <c r="AI4" s="1" t="s">
        <v>1</v>
      </c>
    </row>
    <row r="5" spans="1:42" ht="33.75" customHeight="1" x14ac:dyDescent="0.25">
      <c r="A5" s="17" t="s">
        <v>20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/>
      <c r="Y5" s="11"/>
      <c r="Z5" s="11"/>
    </row>
    <row r="6" spans="1:42" ht="33.75" customHeight="1" x14ac:dyDescent="0.25">
      <c r="A6" s="17" t="s">
        <v>16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1"/>
      <c r="Z6" s="11"/>
      <c r="AG6" s="4">
        <f>IF(Y2=7500,1,0)</f>
        <v>0</v>
      </c>
      <c r="AH6" s="4"/>
      <c r="AI6" s="4"/>
      <c r="AJ6" s="4"/>
      <c r="AK6" s="6"/>
      <c r="AL6" s="6"/>
      <c r="AM6" s="6"/>
      <c r="AN6" s="6"/>
      <c r="AO6" s="6"/>
      <c r="AP6" s="6"/>
    </row>
    <row r="7" spans="1:42" ht="23.25" customHeight="1" x14ac:dyDescent="0.25">
      <c r="A7" s="17" t="s">
        <v>17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8"/>
      <c r="Y7" s="11"/>
      <c r="Z7" s="11"/>
      <c r="AG7" s="4">
        <f>IF(Y3=520,1,0)</f>
        <v>0</v>
      </c>
      <c r="AH7" s="4"/>
      <c r="AI7" s="4"/>
      <c r="AJ7" s="4"/>
      <c r="AK7" s="6"/>
      <c r="AL7" s="6"/>
      <c r="AM7" s="6"/>
      <c r="AN7" s="6"/>
      <c r="AO7" s="6"/>
      <c r="AP7" s="6"/>
    </row>
    <row r="8" spans="1:42" ht="33.75" customHeight="1" x14ac:dyDescent="0.25">
      <c r="A8" s="17" t="s">
        <v>18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8"/>
      <c r="Y8" s="11"/>
      <c r="Z8" s="11"/>
      <c r="AG8" s="4">
        <f>IF(Y4="3х",1,0)</f>
        <v>0</v>
      </c>
      <c r="AH8" s="5"/>
      <c r="AI8" s="5"/>
      <c r="AJ8" s="5"/>
      <c r="AK8" s="6"/>
      <c r="AL8" s="6"/>
      <c r="AM8" s="6"/>
      <c r="AN8" s="6"/>
      <c r="AO8" s="6"/>
      <c r="AP8" s="6"/>
    </row>
    <row r="9" spans="1:42" ht="33.75" customHeight="1" x14ac:dyDescent="0.25">
      <c r="A9" s="17" t="s">
        <v>19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8"/>
      <c r="Y9" s="11"/>
      <c r="Z9" s="11"/>
      <c r="AG9" s="4">
        <f>IF(Y5=8,1,0)</f>
        <v>0</v>
      </c>
      <c r="AH9" s="4"/>
      <c r="AI9" s="4"/>
      <c r="AJ9" s="4"/>
      <c r="AK9" s="6"/>
      <c r="AL9" s="6"/>
      <c r="AM9" s="6"/>
      <c r="AN9" s="6"/>
      <c r="AO9" s="6"/>
      <c r="AP9" s="6"/>
    </row>
    <row r="10" spans="1:42" ht="4.5" customHeight="1" x14ac:dyDescent="0.25">
      <c r="AG10" s="4">
        <f>IF(Y6=1000,1,0)</f>
        <v>0</v>
      </c>
      <c r="AH10" s="4"/>
      <c r="AI10" s="4"/>
      <c r="AJ10" s="4"/>
      <c r="AK10" s="6"/>
      <c r="AL10" s="6"/>
      <c r="AM10" s="6"/>
      <c r="AN10" s="6"/>
      <c r="AO10" s="6"/>
      <c r="AP10" s="6"/>
    </row>
    <row r="11" spans="1:42" ht="15" customHeight="1" x14ac:dyDescent="0.3">
      <c r="A11" s="14"/>
      <c r="B11" s="14"/>
      <c r="C11" s="14"/>
      <c r="D11" s="14"/>
      <c r="E11" s="2"/>
      <c r="F11" s="2"/>
      <c r="AG11" s="4">
        <f>IF(Y7=AI4,1,0)</f>
        <v>0</v>
      </c>
      <c r="AH11" s="5"/>
      <c r="AI11" s="4"/>
      <c r="AJ11" s="4"/>
      <c r="AK11" s="6"/>
      <c r="AL11" s="6"/>
      <c r="AM11" s="6"/>
      <c r="AN11" s="6"/>
      <c r="AO11" s="6"/>
      <c r="AP11" s="6"/>
    </row>
    <row r="12" spans="1:42" ht="15" customHeight="1" x14ac:dyDescent="0.3">
      <c r="A12" s="13" t="str">
        <f>IF(A11="оценить","Верно:","   ")</f>
        <v xml:space="preserve">   </v>
      </c>
      <c r="B12" s="13"/>
      <c r="C12" s="13"/>
      <c r="D12" s="13"/>
      <c r="E12" s="15" t="str">
        <f>IF(A11="оценить",AG14,"   ")</f>
        <v xml:space="preserve">   </v>
      </c>
      <c r="F12" s="15"/>
      <c r="AG12" s="4">
        <f>IF(Y8=AI3,1,0)</f>
        <v>0</v>
      </c>
      <c r="AH12" s="4"/>
      <c r="AI12" s="4"/>
      <c r="AJ12" s="4"/>
      <c r="AK12" s="6"/>
      <c r="AL12" s="6"/>
      <c r="AM12" s="6"/>
      <c r="AN12" s="6"/>
      <c r="AO12" s="6"/>
      <c r="AP12" s="6"/>
    </row>
    <row r="13" spans="1:42" ht="15" customHeight="1" x14ac:dyDescent="0.3">
      <c r="A13" s="13" t="str">
        <f>IF(A11="оценить","Отметка:","   ")</f>
        <v xml:space="preserve">   </v>
      </c>
      <c r="B13" s="13"/>
      <c r="C13" s="13"/>
      <c r="D13" s="13"/>
      <c r="E13" s="15" t="str">
        <f>IF(A11="оценить",IF(E12&lt;4,2,IF(E12&lt;6,3,IF(E12&lt;8,4,5))),"   ")</f>
        <v xml:space="preserve">   </v>
      </c>
      <c r="F13" s="15"/>
      <c r="AG13" s="4">
        <f>IF(Y9=AI4,1,0)</f>
        <v>0</v>
      </c>
      <c r="AH13" s="4"/>
      <c r="AI13" s="4"/>
      <c r="AJ13" s="4"/>
      <c r="AK13" s="6"/>
      <c r="AL13" s="6"/>
      <c r="AM13" s="6"/>
      <c r="AN13" s="6"/>
      <c r="AO13" s="6"/>
      <c r="AP13" s="6"/>
    </row>
    <row r="14" spans="1:42" ht="18.75" customHeight="1" x14ac:dyDescent="0.55000000000000004">
      <c r="A14" s="12" t="s">
        <v>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G14" s="5">
        <f>SUM(AG6:AG13)</f>
        <v>0</v>
      </c>
      <c r="AH14" s="4"/>
      <c r="AI14" s="4"/>
      <c r="AJ14" s="4"/>
      <c r="AK14" s="6"/>
      <c r="AL14" s="6"/>
      <c r="AM14" s="6"/>
      <c r="AN14" s="6"/>
      <c r="AO14" s="6"/>
      <c r="AP14" s="6"/>
    </row>
    <row r="15" spans="1:42" ht="15.75" customHeight="1" x14ac:dyDescent="0.55000000000000004">
      <c r="A15" s="12" t="s"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7" spans="12:15" ht="7.5" customHeight="1" x14ac:dyDescent="0.25"/>
    <row r="18" spans="12:15" ht="15.75" customHeight="1" x14ac:dyDescent="0.25"/>
    <row r="20" spans="12:15" s="2" customFormat="1" ht="18.75" x14ac:dyDescent="0.3"/>
    <row r="21" spans="12:15" s="2" customFormat="1" ht="18.75" x14ac:dyDescent="0.3">
      <c r="M21" s="7"/>
      <c r="N21" s="7"/>
      <c r="O21" s="7"/>
    </row>
    <row r="22" spans="12:15" s="2" customFormat="1" ht="18.75" x14ac:dyDescent="0.3">
      <c r="L22" s="7"/>
      <c r="M22" s="7"/>
      <c r="N22" s="7"/>
      <c r="O22" s="7"/>
    </row>
  </sheetData>
  <sheetProtection algorithmName="SHA-512" hashValue="pHzgHPVTSLeQlp7DwU8ksGGIZOoqeFvIqzu1TgmTkWrQeQivl7JxYQ1Lo2q+gedAI8r7BhwaknjLtme2f1srUw==" saltValue="tmJjLFuD3KDvWv/ns6zfpA==" spinCount="100000" sheet="1" objects="1" scenarios="1"/>
  <mergeCells count="23">
    <mergeCell ref="A7:X7"/>
    <mergeCell ref="A8:X8"/>
    <mergeCell ref="A9:X9"/>
    <mergeCell ref="Y9:Z9"/>
    <mergeCell ref="Y6:Z6"/>
    <mergeCell ref="Y7:Z7"/>
    <mergeCell ref="Y2:Z2"/>
    <mergeCell ref="Y3:Z3"/>
    <mergeCell ref="Y4:Z4"/>
    <mergeCell ref="A13:D13"/>
    <mergeCell ref="E13:F13"/>
    <mergeCell ref="A15:AE15"/>
    <mergeCell ref="A2:X2"/>
    <mergeCell ref="A3:W3"/>
    <mergeCell ref="A4:W4"/>
    <mergeCell ref="Y8:Z8"/>
    <mergeCell ref="A11:D11"/>
    <mergeCell ref="A12:D12"/>
    <mergeCell ref="E12:F12"/>
    <mergeCell ref="A14:AE14"/>
    <mergeCell ref="A5:X5"/>
    <mergeCell ref="Y5:Z5"/>
    <mergeCell ref="A6:X6"/>
  </mergeCells>
  <dataValidations count="2">
    <dataValidation type="list" allowBlank="1" showInputMessage="1" showErrorMessage="1" sqref="A11:D11">
      <formula1>$AJ$2:$AJ$3</formula1>
    </dataValidation>
    <dataValidation type="list" allowBlank="1" showInputMessage="1" showErrorMessage="1" sqref="Y7:Z9">
      <formula1>$AI$2:$AI$4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опрос 1</vt:lpstr>
      <vt:lpstr>опрос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203-Учитель</cp:lastModifiedBy>
  <dcterms:created xsi:type="dcterms:W3CDTF">2006-09-16T00:00:00Z</dcterms:created>
  <dcterms:modified xsi:type="dcterms:W3CDTF">2015-10-23T12:06:03Z</dcterms:modified>
</cp:coreProperties>
</file>